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NS-FS-03\dailyBackup\GL_Consulting\Clients and Projects\IK - Inlandskunden - National Clients\IK0338_Obec Slovenský Grob\03_Ucebne_manazment\PHZ\"/>
    </mc:Choice>
  </mc:AlternateContent>
  <bookViews>
    <workbookView xWindow="0" yWindow="60" windowWidth="20730" windowHeight="9060" xr2:uid="{00000000-000D-0000-FFFF-FFFF00000000}"/>
  </bookViews>
  <sheets>
    <sheet name="IKT" sheetId="24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71027"/>
</workbook>
</file>

<file path=xl/calcChain.xml><?xml version="1.0" encoding="utf-8"?>
<calcChain xmlns="http://schemas.openxmlformats.org/spreadsheetml/2006/main">
  <c r="G40" i="24" l="1"/>
  <c r="G39" i="24"/>
  <c r="G29" i="24"/>
  <c r="G24" i="24"/>
  <c r="G19" i="24"/>
  <c r="G15" i="24"/>
  <c r="G28" i="24" l="1"/>
  <c r="G23" i="24"/>
  <c r="G38" i="24" l="1"/>
  <c r="G37" i="24"/>
  <c r="G36" i="24"/>
  <c r="G35" i="24"/>
  <c r="G34" i="24"/>
  <c r="G33" i="24"/>
  <c r="G32" i="24"/>
  <c r="G31" i="24"/>
  <c r="G27" i="24"/>
  <c r="G26" i="24"/>
  <c r="G22" i="24"/>
  <c r="G21" i="24"/>
  <c r="G18" i="24"/>
  <c r="G17" i="24"/>
  <c r="G14" i="24"/>
  <c r="G13" i="24"/>
  <c r="G12" i="24"/>
  <c r="G1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IROP</author>
  </authors>
  <commentList>
    <comment ref="E11" authorId="0" shapeId="0" xr:uid="{444A58C1-DB97-4A60-AD61-6450F9D9D537}">
      <text>
        <r>
          <rPr>
            <sz val="9"/>
            <color indexed="81"/>
            <rFont val="Segoe UI"/>
            <family val="2"/>
            <charset val="238"/>
          </rPr>
          <t>Množstvo zadávajte na tri desatinné miesta.</t>
        </r>
      </text>
    </comment>
    <comment ref="F11" authorId="0" shapeId="0" xr:uid="{481D0E21-CAAA-4F4E-ADC1-2400D811AAB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</commentList>
</comments>
</file>

<file path=xl/sharedStrings.xml><?xml version="1.0" encoding="utf-8"?>
<sst xmlns="http://schemas.openxmlformats.org/spreadsheetml/2006/main" count="104" uniqueCount="63">
  <si>
    <t>Názov výdavku</t>
  </si>
  <si>
    <t>Merná jednotka</t>
  </si>
  <si>
    <t>022 Samostatné hnuteľné veci a súbory hnuteľných vecí</t>
  </si>
  <si>
    <t>Prioritná os</t>
  </si>
  <si>
    <t>Prioritná os 2 -Ľahší prístup k efektívnym a kvalitnejším verejným službám</t>
  </si>
  <si>
    <t>Špecifický cieľ</t>
  </si>
  <si>
    <t>2.2.2 Zlepšenie kľúčových kompetencií žiakov základných škôl</t>
  </si>
  <si>
    <t>súbor</t>
  </si>
  <si>
    <t>ks</t>
  </si>
  <si>
    <t>P.č.</t>
  </si>
  <si>
    <t>Množstvo</t>
  </si>
  <si>
    <t>Podrobný položkový rozpočet (v EUR)</t>
  </si>
  <si>
    <t>Názov žiadateľa</t>
  </si>
  <si>
    <t>Názov projektu</t>
  </si>
  <si>
    <t xml:space="preserve">Jednotková cena </t>
  </si>
  <si>
    <t>Skupina výdavkov</t>
  </si>
  <si>
    <t>Výdavky celkovo bez DPH</t>
  </si>
  <si>
    <t>Interaktívna tabuľa + dataprojektor k interaktívnej tabuli</t>
  </si>
  <si>
    <t>Notebook pre učiteľa + aplikačný softvér</t>
  </si>
  <si>
    <t>sada</t>
  </si>
  <si>
    <t>Vizualizér</t>
  </si>
  <si>
    <t>Obstaranie IKT učebne</t>
  </si>
  <si>
    <t>Interaktívny projektor + projekčná tabuľa  + interaktívne pero</t>
  </si>
  <si>
    <t>Softvér k interaktívnemu projektoru vrátane adaptéra pre bezdrôtový prenos obrazu a montážnej sady</t>
  </si>
  <si>
    <t>Zázemie pre učiteľov (notebook)</t>
  </si>
  <si>
    <t>Zázemie pre učiteľov (multifunkčná tlačiareň)</t>
  </si>
  <si>
    <t>3D tlačiareň, softvér</t>
  </si>
  <si>
    <t>Obstaranie biologickej/chemickej učebne</t>
  </si>
  <si>
    <t>Obstaranie knižnice</t>
  </si>
  <si>
    <t>PC zostava/notebook pre používateľov knižnice</t>
  </si>
  <si>
    <t>Multifunkčné zariadenie (Kopírka, skener, tlačiareň)</t>
  </si>
  <si>
    <t>Obec Slovenský Grob</t>
  </si>
  <si>
    <t>Skvalitnenie technického vybavenia odborných učební ZŠ Slovenský Grob</t>
  </si>
  <si>
    <t>Obstaranie jazykovej učebne</t>
  </si>
  <si>
    <t>Obstaranie fyzikálnej učebne</t>
  </si>
  <si>
    <t>Interaktívny projektor + projekčná tabuľa + interaktívne pero</t>
  </si>
  <si>
    <t>Softvér vrátane adaptéra pre bezdrôtový prenos obrazu a montážnej sady</t>
  </si>
  <si>
    <t>Učiteľské PC (vrátane základného príslušenstva - monitor, klávesnica, myš)</t>
  </si>
  <si>
    <t>Klientske stanice (vrátane základného príslušenstva - monitor, klávesnica, myš) pre žiakov</t>
  </si>
  <si>
    <t xml:space="preserve">Učiteľský notebook </t>
  </si>
  <si>
    <t>Notebook/tablet (vrátane základného príslušenstva - myš)</t>
  </si>
  <si>
    <t>Školský server, kabeláž, resp. wifi, softvér</t>
  </si>
  <si>
    <t>Špecifikácie</t>
  </si>
  <si>
    <t xml:space="preserve">Minimálna špecifikácia - interaktívny projektor s ovládaním dvoma interaktívnymi perami,  s podporou 3D zobrazovania, technológia DLP s natívnym rozlíšením min. WXGA (1280x800), svetelným výkonom min. 3300 ANSI lumenov a kontrastom min. 10 000:1. Hodnota Throw ratio max. 0,35:1, vertikálna korekcia lichobežníkového skreslenia min. +/-40°, offset 120%. Zabudované reproduktory min. 2x10W, konektivita min. HDMI, VGA-In, VGA-Out, RJ45, RS-232 a Audio-In (Mini Jack). Interaktivita zabezpečená 2 interaktívnymi perami, ktoré sú súčasťou projektora. Požaduje sa záruka min. 5 rokov na projektor a 3 roky (max. 2000 hod.) na lampu. MInimálna špecifikácia  na projekčnú tabuľu: biela, keramická magnetická tabula s matným difúznym povrchom zaručujúcim znížený stupeň odrazu svetla lampy projektora (D max. 1,2). Rám - hliník so zaoblenými plastovými spojkami v rohoch. Rozmer tabule min. 200x120cm (šírka x výška). Nástenný držiak projektora má umožňovať upevnenie dataprojektora na stenu s možnosťou jemnej korekcie v 3 osiach. </t>
  </si>
  <si>
    <t>Minimálna špecifikácia pre SW k interaktívnemu projektoru: sada softérov k interaktívnemu projkektu pozostávajúca z  2 programov pre vytváranie a zdieľanie interaktívnych prezentácií s databázou animácií a obrázkov vo vysokom rozlíšení. Zdieľanie interaktívnych prezentácií je okamžité a na strane žiakov si navyžaduje inštaláciu žiadneho dodatočnéo softvéru. Minimálna špecifikácia pre adaptér a montážnu sada: Prezentačný a konferenčný systém, ktorý umožňuje viacerým  účastníkom naraz zdieľať obsah z pripojeného zariadenia prostredníctvom bezdrôtovej siete. Je plne kompatibilný s operačnými systémami Windows, Mac, iOS a Android, podporuje prezentáciu v rozlíšení 1920x1080. Pre jednu aktívnu reláciu umožňuje bezdrôtové pripojenie až 64 užívateľov . Umožňuje pripojenie k verejnej sieti a vytvorenie vlastného prístupového bodu s možnosťou kryptovania prenášaných údajov.</t>
  </si>
  <si>
    <t>PC s min. parametrami: 4jadrový procesor Intel, min. 2,6GHz, RAM min. 8GB, HDD 1TB, optická mechanika DVD, čítačka SD kariet, graf. karta min. Intel HD 405, Ethernet LAN 10/100/1000, WiFi 802.11b/g/n, Bluetooth 4.0, konektivita min. : 2xUSB 3.0, 2xUSB2.0, HDMI, audio 3,5mm Jack, RJ-45, OS: WINDOWS 10 monitor IPS min. 21,5", WLED , rozlíšenie min. 1920x1080 USB klávesnica + myš</t>
  </si>
  <si>
    <t>PC s min. parametrami: dvojjadrový procesor Intel, min. 2,4GHz, RAM min. 4GB, HDD 32GB, čítačka SD kariet, graf. karta min. Intel HD 400, Ethernet LAN 10/100/1000, WiFi 802.11b/g/n, Bluetooth 4.0, konektivita min. : 3xUSB 3.0, HDMI, audio 3,5mm Jack, RJ-45, OS: WINDOWS 10 LED monitor min. 18,5", 16:9, DVI alebo HDMI konektor USB klávesnica + myš</t>
  </si>
  <si>
    <t xml:space="preserve">Min. požadovaná špecifikácia - Interaktívna tabuľa s elektromagnetickou technológiou s vysokou presnosťou a citlivosťou na dotyk, pomer strán 4:3, rozmer aktívnej plochy min. 1600x1207 mm (uhlopriečka 79"), hmotnosť max. 23 kg. Po oboch stranách tabule tlačidlá pre jednoduché spúšťanie základných funkcií (2x18), na ráme tabule nabíjacia stanica pre 2 nabíjateľné interaktívne perá. Obe interaktívne perá sú programovateľné.  Podpora práce 2 užívateľov súčasne. Možnosť pripojiť pomocou dodávaného USB kábla alebo pomocou bezdrôtového adaptéra (voliteľné príslušenstvo). Originálny anotačný softvér v slovenskom jazyku a vizuálna knižnica, ktorá obsahuje stovky výukových interaktívnych 3D modelov.  Softvér umožňuje rozpoznávanie rukopisu v Slovenskom jazyku aj s diakritikou. a je plne integrovaný s prostredím MS OFFICE (podporuje priame vkladanie poznámok do Wordu, Excelu, PowerPointu s ukladaním vo formátoch MS Office). Min. špecifikácia pre dataprojektor - s DLP technológiou s podporou 3D, natívne rozlíšenie XGA (1024x768), svetelný výkon min. 3000 ANSI lumenov, kontrast min. 15 000:1, Throw ratio max. 0,656, konektivita min. 2x VGA-In (15pin D-Sub), 1x HDMI, 1x S-Video, 1x Composite Video, 1x Audio-In (Mini-Jack), 1x VGA-Out (15pin D-Sub), 1x Audio-Out (Mini-Jack), 1x RS-232 a 1x USB miniB, hlučnosť max. 35 dB. Súčasťou dodávky má byť nástenný teleskopický držiak projektora. </t>
  </si>
  <si>
    <t>Procesor min. dvojjadrový 2,9GHz, RAM 8GB, HDD 256GB SSD, optická mechanika SuperMulti DVD RW, čítačka SD kariet, samostatná graf. karta s min. 2GB RAM, Ethernet LAN 10/100, WiFi 802.11ac, Bluetooth 4.2 (Miracast komaptibilné), konektivita min. : 2xUSB 3.0, 1xUSB2.0, HDMI, audio 3,5mm Jack, RJ-45, integrovaná web kamera Wide Vision HD s duálnym digitálnym mikrofónom, OS: WINDOWS 10; antireflexný displej SVA min. 15,6", WLED , rozlíšenie min. 1920x1080 Aplikačný softvér: vizuálna knižnica obsahujúca výukové interaktívne 3D modely vrátane popisu jednotlivých častí, zvýraznenia, otáčania a priblíženia ľubovoľnej časti modelu s možnosťou priameho prepojenia s Microsoft Office. Dostupné knižnice: Ľudské telo, Biológia rastlín, Biológia zvierat, Chémia, Fyzika, Geológia, Paleontológia, Geometria</t>
  </si>
  <si>
    <t xml:space="preserve">Minimálna špecifikácia: prenosný vizualizér s flexibilným ramenom s kamerou min. 8 MPx HD s LED osvetlením. Vizualizér má byť pripojiteľný k akémukoľvek zobrazovaciemu zariadeniu (napr. monitor, TV, dataprojektor) s pomocou kamery a VGA alebo HDMI káblov. Min. technické parametre: 8 MPx, 20X zoom (4x Optický / 5x Digitálny), Video: 30 snímkov/sek., rozlíšenie na výstupe: 1080p (HDMI), vyváženie bielej: auto/manual, manuálna korekcia jasu, zabudovaná pamäť s kapacitou min. 400 fotografií, doplnkové funkcie: zrkadlenie obrazu, rotácia (v 90° krokoch), rozdelenie obrazu, zmrazenie obrazu, konverzia na ČB snímku, konverzia pozitív/negatív. Min. výstupy 1xVGA,  1xHDMI, 2x USB port(1xhost, 1xslave), 1x konektor na pripojenie do siete LAN, napájací konektor DC 5V. Vizualizér má mať zabezpečenie proti krádeži a diaľkové ovládanie. Súčasťou vizualizéra má byť laserové ukazovadlo. Max. hmotnosť  zariadenia má byť 1,3 kg. </t>
  </si>
  <si>
    <t>Minimálna špecifikácia - interaktívny projektor s ovládaním dvoma interaktívnymi perami,  s podporou 3D zobrazovania, technológia DLP s natívnym rozlíšením min. WXGA (1280x800), svetelným výkonom min. 3300 ANSI lumenov a kontrastom min. 10 000:1. Hodnota Throw ratio max. 0,35:1, vertikálna korekcia lichobežníkového skreslenia min. +/-40°, offset 120%. Zabudované reproduktory min. 2x10W, konektivita min. HDMI, VGA-In, VGA-Out, RJ45, RS-232 a Audio-In (Mini Jack). Interaktivita zabezpečená 2 interaktívnymi perami, ktoré sú súčasťou projektora. Požaduje sa záruka min. 5 rokov na projektor a 3 roky (max. 2000 hod.) na lampu. Min. špecifikácia na tabuľu - Biela, keramická magnetická tabula s matným difúznym povrchom zaručujúcim znížený stupeň odrazu svetla lampy projektora (D max. 1,2). Rám - hliník so zaoblenými plastovými spojkami v rohoch. Rozmer tabule 200x120cm (šírka x výška).</t>
  </si>
  <si>
    <t xml:space="preserve">Minimálna špecifikácia - sada softérov k interaktívnemu projkektu pozostávajúca z  2 programov pre vytváranie a zdieľanie interaktívnych prezentácií s databázou animácií a obrázkov vo vysokom rozlíšení. Zdieľanie interaktívnych prezentácií je okamžité a na strane žiakov si navyžaduje inštaláciu žiadneho dodatočnéo softvéru. Adaptér na pripojenie tabletu, inteligentného telefónu a PC k projektoru, podpora Full HD, samostatné napájanie cez USB, pripája sa cez HDMI vstup. Montážna sada určená k inštalácii interaktívneho projektora s adaptérom a projekčnej tabule pevne na stenu. </t>
  </si>
  <si>
    <t>Notebook s min. procesorom Intel i5, 8GB RAM, 15,6" Full HD dotykový displej, 500GB HDD , samostatnou grafickou kartou s min. 2GB RAM, 2xUSB 3.0, 1xHDMI, čítačka SD kariet, WiFi 802.11a/b/g/n/ac, Bluetooth</t>
  </si>
  <si>
    <t>Notebook/tablet displej 10,1", 1280x800, 4GB RAM, 128GB SSD, WiFi, Bluetooth, USB 3.0, OS WIN 10 Pro</t>
  </si>
  <si>
    <t xml:space="preserve">Zázemie pre učiteľov (notebook) - Notebook 15,6" matný displej, rozlíšenie 1920x1080p, RAM 4GB, úložnný priestor 128GB SSD, DVD RW mechanika, OS, WIN 10, WiFi, Bluetooth </t>
  </si>
  <si>
    <t xml:space="preserve">Zázemie pre učiteľov (multifunkčná tlačiareň) Tlačiareň s multifunkciou: technológia tlače atramentová, formát A4, tlač, kopírka, skener, fax, pripojenie na LAN aj cez WiFi, dotykový displej, 2 zásobníky papiera </t>
  </si>
  <si>
    <t xml:space="preserve">Minimálna špecifikácia - 3D tlačiateň, softvér, 3D tlačiareň, tačová plocha 200x 200x 200mm, celkový modelovacie priestor 8000cm3, hrúbka vrstvy 0.05mm, tryska 0.4mm, tlačový materiál: struna 1.75mm ABS, PLA, Petty, Laywood, Laybrick; Technológia tlače FDM; LCD displej, USB 2.0 </t>
  </si>
  <si>
    <r>
      <t>Minimálna špecifikácia: prenosný vizualizér s flexibilným ramenom s kamerou min. 8 MPx HD s LED osvetlením. Vizualizér má byť pripojiteľný k akémukoľvek zobrazovaciemu zariadeniu (napr. monitor, TV, dataprojektor) s pomocou kamery a VGA alebo HDMI káblov. Min. technické parametre: 8 MPx, 20X zoom (4x Optický / 5x Digitálny), Video: 30 snímkov/sek., rozlíšenie na výstupe: 1080p (HDMI), vyváženie bielej: auto/manual, manuálna korekcia jasu, zabudovaná pamäť s kapacitou min. 400 fotografií, doplnkové funkcie: zrkadlenie obrazu, rotácia (v 90° krokoch), rozdelenie obrazu, zmrazenie obrazu, konverzia na ČB snímku, konverzia pozitív/negatív. Min. výstupy 1xVGA,  1xHDMI, 2x USB port(1xhost, 1xslave), 1x konektor na pripojenie do siete LAN, napájací konektor DC 5V. Vizualizér má mať zabezpečenie proti krádeži a diaľkové ovládanie. Súčasťou vizualizéra má byť laserové ukazovadlo. Max. hmotnosť  zariadenia má byť 1,3 kg.</t>
    </r>
    <r>
      <rPr>
        <sz val="10"/>
        <color rgb="FFFF0000"/>
        <rFont val="Arial"/>
        <family val="2"/>
      </rPr>
      <t xml:space="preserve"> </t>
    </r>
  </si>
  <si>
    <t xml:space="preserve">Minimálne zostava: PC s procesorom 2.4GHz, 4GB RAM, 500GB HDD, DVD-RW,  LAN, 2xUSB 3.0, HDMI, OS WIN 10 s  obrazovkou 21,5" s rozíšením 1920x1080, klávesnicou a myšou + MS Office 2016 pre školy </t>
  </si>
  <si>
    <t>Minimálna špecifikácia -Technológia tlače atramentová, formát A4, tlač, kopírka, skener, fax, pripojenie na LAN aj cez WiFi, dotykový displej, 2 zásobníky papiera.</t>
  </si>
  <si>
    <t>IKT</t>
  </si>
  <si>
    <t>SPOLU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</si>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</sst>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CE"/>
      <charset val="238"/>
    </font>
    <font>
      <sz val="10"/>
      <name val="Arial CE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4" fontId="7" fillId="0" borderId="20" xfId="0" applyNumberFormat="1" applyFont="1" applyFill="1" applyBorder="1" applyAlignment="1" applyProtection="1">
      <alignment vertical="justify"/>
    </xf>
    <xf numFmtId="0" fontId="7" fillId="0" borderId="20" xfId="0" applyFont="1" applyFill="1" applyBorder="1" applyAlignment="1">
      <alignment vertical="justify"/>
    </xf>
    <xf numFmtId="164" fontId="8" fillId="0" borderId="20" xfId="0" applyNumberFormat="1" applyFont="1" applyFill="1" applyBorder="1" applyAlignment="1" applyProtection="1">
      <alignment vertical="justify" wrapText="1"/>
    </xf>
    <xf numFmtId="9" fontId="8" fillId="0" borderId="20" xfId="0" applyNumberFormat="1" applyFont="1" applyFill="1" applyBorder="1" applyAlignment="1" applyProtection="1">
      <alignment vertical="justify" wrapText="1"/>
      <protection locked="0"/>
    </xf>
    <xf numFmtId="4" fontId="8" fillId="0" borderId="20" xfId="0" applyNumberFormat="1" applyFont="1" applyFill="1" applyBorder="1" applyAlignment="1" applyProtection="1">
      <alignment vertical="justify" wrapText="1"/>
    </xf>
    <xf numFmtId="0" fontId="8" fillId="0" borderId="20" xfId="0" applyFont="1" applyFill="1" applyBorder="1" applyAlignment="1">
      <alignment vertical="justify" wrapText="1"/>
    </xf>
    <xf numFmtId="1" fontId="8" fillId="0" borderId="20" xfId="0" applyNumberFormat="1" applyFont="1" applyFill="1" applyBorder="1" applyAlignment="1" applyProtection="1">
      <alignment vertical="justify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7" fillId="0" borderId="18" xfId="0" applyNumberFormat="1" applyFont="1" applyFill="1" applyBorder="1" applyAlignment="1" applyProtection="1">
      <alignment vertical="justify"/>
    </xf>
    <xf numFmtId="9" fontId="7" fillId="0" borderId="18" xfId="0" applyNumberFormat="1" applyFont="1" applyFill="1" applyBorder="1" applyAlignment="1" applyProtection="1">
      <alignment vertical="justify"/>
      <protection locked="0"/>
    </xf>
    <xf numFmtId="16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4" fontId="8" fillId="0" borderId="1" xfId="0" applyNumberFormat="1" applyFont="1" applyFill="1" applyBorder="1" applyAlignment="1" applyProtection="1">
      <alignment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 applyProtection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Alignment="1">
      <alignment horizontal="right"/>
    </xf>
    <xf numFmtId="165" fontId="7" fillId="0" borderId="21" xfId="0" applyNumberFormat="1" applyFont="1" applyFill="1" applyBorder="1" applyAlignment="1" applyProtection="1">
      <alignment vertical="justify"/>
    </xf>
    <xf numFmtId="165" fontId="8" fillId="0" borderId="19" xfId="0" applyNumberFormat="1" applyFont="1" applyFill="1" applyBorder="1" applyAlignment="1" applyProtection="1">
      <alignment vertical="justify" wrapText="1"/>
    </xf>
    <xf numFmtId="164" fontId="16" fillId="3" borderId="6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vertical="top" wrapText="1"/>
      <protection locked="0"/>
    </xf>
    <xf numFmtId="0" fontId="15" fillId="0" borderId="10" xfId="0" applyFont="1" applyFill="1" applyBorder="1" applyAlignment="1" applyProtection="1">
      <alignment horizontal="left" vertical="center" wrapText="1" indent="2"/>
      <protection locked="0"/>
    </xf>
    <xf numFmtId="0" fontId="17" fillId="0" borderId="10" xfId="0" applyFont="1" applyFill="1" applyBorder="1" applyAlignment="1" applyProtection="1">
      <alignment horizontal="left" vertical="center" wrapText="1" indent="2"/>
      <protection locked="0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center"/>
    </xf>
    <xf numFmtId="164" fontId="19" fillId="0" borderId="10" xfId="0" applyNumberFormat="1" applyFont="1" applyBorder="1" applyAlignment="1">
      <alignment horizontal="right"/>
    </xf>
    <xf numFmtId="164" fontId="19" fillId="0" borderId="24" xfId="0" applyNumberFormat="1" applyFont="1" applyBorder="1" applyAlignment="1">
      <alignment horizontal="right"/>
    </xf>
    <xf numFmtId="1" fontId="11" fillId="6" borderId="7" xfId="0" applyNumberFormat="1" applyFont="1" applyFill="1" applyBorder="1" applyAlignment="1">
      <alignment horizontal="center"/>
    </xf>
    <xf numFmtId="1" fontId="11" fillId="6" borderId="8" xfId="0" applyNumberFormat="1" applyFont="1" applyFill="1" applyBorder="1" applyAlignment="1">
      <alignment horizontal="center"/>
    </xf>
    <xf numFmtId="0" fontId="11" fillId="6" borderId="8" xfId="0" applyNumberFormat="1" applyFont="1" applyFill="1" applyBorder="1" applyAlignment="1">
      <alignment horizontal="center"/>
    </xf>
    <xf numFmtId="164" fontId="11" fillId="6" borderId="8" xfId="0" applyNumberFormat="1" applyFont="1" applyFill="1" applyBorder="1" applyAlignment="1">
      <alignment horizontal="right"/>
    </xf>
    <xf numFmtId="4" fontId="11" fillId="6" borderId="8" xfId="0" applyNumberFormat="1" applyFont="1" applyFill="1" applyBorder="1" applyAlignment="1">
      <alignment horizontal="right" vertical="center"/>
    </xf>
    <xf numFmtId="4" fontId="12" fillId="5" borderId="9" xfId="0" applyNumberFormat="1" applyFont="1" applyFill="1" applyBorder="1" applyAlignment="1">
      <alignment horizontal="left"/>
    </xf>
    <xf numFmtId="4" fontId="12" fillId="5" borderId="1" xfId="0" applyNumberFormat="1" applyFont="1" applyFill="1" applyBorder="1" applyAlignment="1">
      <alignment horizontal="left"/>
    </xf>
    <xf numFmtId="4" fontId="12" fillId="5" borderId="10" xfId="0" applyNumberFormat="1" applyFont="1" applyFill="1" applyBorder="1" applyAlignment="1">
      <alignment horizontal="left"/>
    </xf>
    <xf numFmtId="1" fontId="9" fillId="3" borderId="7" xfId="0" applyNumberFormat="1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1" fontId="14" fillId="0" borderId="15" xfId="0" applyNumberFormat="1" applyFont="1" applyFill="1" applyBorder="1" applyAlignment="1">
      <alignment horizontal="left" vertical="center"/>
    </xf>
    <xf numFmtId="1" fontId="14" fillId="0" borderId="23" xfId="0" applyNumberFormat="1" applyFont="1" applyFill="1" applyBorder="1" applyAlignment="1">
      <alignment horizontal="left" vertical="center"/>
    </xf>
    <xf numFmtId="1" fontId="14" fillId="0" borderId="22" xfId="0" applyNumberFormat="1" applyFont="1" applyFill="1" applyBorder="1" applyAlignment="1">
      <alignment horizontal="left" vertical="center"/>
    </xf>
    <xf numFmtId="1" fontId="0" fillId="0" borderId="1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" fontId="5" fillId="4" borderId="9" xfId="0" applyNumberFormat="1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left" vertical="center"/>
    </xf>
    <xf numFmtId="1" fontId="5" fillId="4" borderId="10" xfId="0" applyNumberFormat="1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2" fillId="5" borderId="10" xfId="0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1" fontId="14" fillId="0" borderId="2" xfId="0" applyNumberFormat="1" applyFont="1" applyFill="1" applyBorder="1" applyAlignment="1">
      <alignment horizontal="left" vertical="center"/>
    </xf>
    <xf numFmtId="1" fontId="14" fillId="0" borderId="3" xfId="0" applyNumberFormat="1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2">
    <cellStyle name="Normal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B604-25FA-45CD-9832-2E710ADCFF33}">
  <dimension ref="A1:O40"/>
  <sheetViews>
    <sheetView tabSelected="1" zoomScaleNormal="100" workbookViewId="0">
      <selection activeCell="B38" sqref="B38"/>
    </sheetView>
  </sheetViews>
  <sheetFormatPr defaultColWidth="0" defaultRowHeight="15"/>
  <cols>
    <col min="1" max="1" width="7.28515625" style="13" customWidth="1"/>
    <col min="2" max="2" width="26" style="13" customWidth="1"/>
    <col min="3" max="3" width="16.28515625" style="13" customWidth="1"/>
    <col min="4" max="4" width="10.5703125" style="43" customWidth="1"/>
    <col min="5" max="5" width="12.7109375" style="14" customWidth="1"/>
    <col min="6" max="7" width="15.7109375" style="15" customWidth="1"/>
    <col min="8" max="8" width="70.7109375" style="46" customWidth="1"/>
    <col min="9" max="9" width="12.7109375" style="16" customWidth="1"/>
    <col min="10" max="10" width="12.7109375" style="14" customWidth="1"/>
    <col min="11" max="11" width="6.42578125" style="17" customWidth="1"/>
    <col min="12" max="12" width="9.28515625" customWidth="1"/>
    <col min="13" max="19" width="10.28515625" customWidth="1"/>
    <col min="20" max="252" width="9.28515625" customWidth="1"/>
    <col min="253" max="253" width="9.5703125" customWidth="1"/>
    <col min="254" max="256" width="11.5703125" customWidth="1"/>
    <col min="257" max="257" width="12.28515625" bestFit="1" customWidth="1"/>
    <col min="258" max="258" width="8.7109375" bestFit="1" customWidth="1"/>
    <col min="259" max="259" width="12.7109375" customWidth="1"/>
    <col min="260" max="261" width="17.7109375" customWidth="1"/>
    <col min="262" max="262" width="13.7109375" customWidth="1"/>
    <col min="263" max="263" width="12.7109375" customWidth="1"/>
    <col min="509" max="509" width="9.5703125" customWidth="1"/>
    <col min="510" max="512" width="11.5703125" customWidth="1"/>
    <col min="513" max="513" width="12.28515625" bestFit="1" customWidth="1"/>
    <col min="514" max="514" width="8.7109375" bestFit="1" customWidth="1"/>
    <col min="515" max="515" width="12.7109375" customWidth="1"/>
    <col min="516" max="517" width="17.7109375" customWidth="1"/>
    <col min="518" max="518" width="13.7109375" customWidth="1"/>
    <col min="519" max="519" width="12.7109375" customWidth="1"/>
    <col min="765" max="765" width="9.5703125" customWidth="1"/>
    <col min="766" max="768" width="11.5703125" customWidth="1"/>
    <col min="769" max="769" width="12.28515625" bestFit="1" customWidth="1"/>
    <col min="770" max="770" width="8.7109375" bestFit="1" customWidth="1"/>
    <col min="771" max="771" width="12.7109375" customWidth="1"/>
    <col min="772" max="773" width="17.7109375" customWidth="1"/>
    <col min="774" max="774" width="13.7109375" customWidth="1"/>
    <col min="775" max="775" width="12.7109375" customWidth="1"/>
    <col min="1021" max="1021" width="9.5703125" customWidth="1"/>
    <col min="1022" max="1024" width="11.5703125" customWidth="1"/>
    <col min="1025" max="1025" width="12.28515625" bestFit="1" customWidth="1"/>
    <col min="1026" max="1026" width="8.7109375" bestFit="1" customWidth="1"/>
    <col min="1027" max="1027" width="12.7109375" customWidth="1"/>
    <col min="1028" max="1029" width="17.7109375" customWidth="1"/>
    <col min="1030" max="1030" width="13.7109375" customWidth="1"/>
    <col min="1031" max="1031" width="12.7109375" customWidth="1"/>
    <col min="1277" max="1277" width="9.5703125" customWidth="1"/>
    <col min="1278" max="1280" width="11.5703125" customWidth="1"/>
    <col min="1281" max="1281" width="12.28515625" bestFit="1" customWidth="1"/>
    <col min="1282" max="1282" width="8.7109375" bestFit="1" customWidth="1"/>
    <col min="1283" max="1283" width="12.7109375" customWidth="1"/>
    <col min="1284" max="1285" width="17.7109375" customWidth="1"/>
    <col min="1286" max="1286" width="13.7109375" customWidth="1"/>
    <col min="1287" max="1287" width="12.7109375" customWidth="1"/>
    <col min="1533" max="1533" width="9.5703125" customWidth="1"/>
    <col min="1534" max="1536" width="11.5703125" customWidth="1"/>
    <col min="1537" max="1537" width="12.28515625" bestFit="1" customWidth="1"/>
    <col min="1538" max="1538" width="8.7109375" bestFit="1" customWidth="1"/>
    <col min="1539" max="1539" width="12.7109375" customWidth="1"/>
    <col min="1540" max="1541" width="17.7109375" customWidth="1"/>
    <col min="1542" max="1542" width="13.7109375" customWidth="1"/>
    <col min="1543" max="1543" width="12.7109375" customWidth="1"/>
    <col min="1789" max="1789" width="9.5703125" customWidth="1"/>
    <col min="1790" max="1792" width="11.5703125" customWidth="1"/>
    <col min="1793" max="1793" width="12.28515625" bestFit="1" customWidth="1"/>
    <col min="1794" max="1794" width="8.7109375" bestFit="1" customWidth="1"/>
    <col min="1795" max="1795" width="12.7109375" customWidth="1"/>
    <col min="1796" max="1797" width="17.7109375" customWidth="1"/>
    <col min="1798" max="1798" width="13.7109375" customWidth="1"/>
    <col min="1799" max="1799" width="12.7109375" customWidth="1"/>
    <col min="2045" max="2045" width="9.5703125" customWidth="1"/>
    <col min="2046" max="2048" width="11.5703125" customWidth="1"/>
    <col min="2049" max="2049" width="12.28515625" bestFit="1" customWidth="1"/>
    <col min="2050" max="2050" width="8.7109375" bestFit="1" customWidth="1"/>
    <col min="2051" max="2051" width="12.7109375" customWidth="1"/>
    <col min="2052" max="2053" width="17.7109375" customWidth="1"/>
    <col min="2054" max="2054" width="13.7109375" customWidth="1"/>
    <col min="2055" max="2055" width="12.7109375" customWidth="1"/>
    <col min="2301" max="2301" width="9.5703125" customWidth="1"/>
    <col min="2302" max="2304" width="11.5703125" customWidth="1"/>
    <col min="2305" max="2305" width="12.28515625" bestFit="1" customWidth="1"/>
    <col min="2306" max="2306" width="8.7109375" bestFit="1" customWidth="1"/>
    <col min="2307" max="2307" width="12.7109375" customWidth="1"/>
    <col min="2308" max="2309" width="17.7109375" customWidth="1"/>
    <col min="2310" max="2310" width="13.7109375" customWidth="1"/>
    <col min="2311" max="2311" width="12.7109375" customWidth="1"/>
    <col min="2557" max="2557" width="9.5703125" customWidth="1"/>
    <col min="2558" max="2560" width="11.5703125" customWidth="1"/>
    <col min="2561" max="2561" width="12.28515625" bestFit="1" customWidth="1"/>
    <col min="2562" max="2562" width="8.7109375" bestFit="1" customWidth="1"/>
    <col min="2563" max="2563" width="12.7109375" customWidth="1"/>
    <col min="2564" max="2565" width="17.7109375" customWidth="1"/>
    <col min="2566" max="2566" width="13.7109375" customWidth="1"/>
    <col min="2567" max="2567" width="12.7109375" customWidth="1"/>
    <col min="2813" max="2813" width="9.5703125" customWidth="1"/>
    <col min="2814" max="2816" width="11.5703125" customWidth="1"/>
    <col min="2817" max="2817" width="12.28515625" bestFit="1" customWidth="1"/>
    <col min="2818" max="2818" width="8.7109375" bestFit="1" customWidth="1"/>
    <col min="2819" max="2819" width="12.7109375" customWidth="1"/>
    <col min="2820" max="2821" width="17.7109375" customWidth="1"/>
    <col min="2822" max="2822" width="13.7109375" customWidth="1"/>
    <col min="2823" max="2823" width="12.7109375" customWidth="1"/>
    <col min="3069" max="3069" width="9.5703125" customWidth="1"/>
    <col min="3070" max="3072" width="11.5703125" customWidth="1"/>
    <col min="3073" max="3073" width="12.28515625" bestFit="1" customWidth="1"/>
    <col min="3074" max="3074" width="8.7109375" bestFit="1" customWidth="1"/>
    <col min="3075" max="3075" width="12.7109375" customWidth="1"/>
    <col min="3076" max="3077" width="17.7109375" customWidth="1"/>
    <col min="3078" max="3078" width="13.7109375" customWidth="1"/>
    <col min="3079" max="3079" width="12.7109375" customWidth="1"/>
    <col min="3325" max="3325" width="9.5703125" customWidth="1"/>
    <col min="3326" max="3328" width="11.5703125" customWidth="1"/>
    <col min="3329" max="3329" width="12.28515625" bestFit="1" customWidth="1"/>
    <col min="3330" max="3330" width="8.7109375" bestFit="1" customWidth="1"/>
    <col min="3331" max="3331" width="12.7109375" customWidth="1"/>
    <col min="3332" max="3333" width="17.7109375" customWidth="1"/>
    <col min="3334" max="3334" width="13.7109375" customWidth="1"/>
    <col min="3335" max="3335" width="12.7109375" customWidth="1"/>
    <col min="3581" max="3581" width="9.5703125" customWidth="1"/>
    <col min="3582" max="3584" width="11.5703125" customWidth="1"/>
    <col min="3585" max="3585" width="12.28515625" bestFit="1" customWidth="1"/>
    <col min="3586" max="3586" width="8.7109375" bestFit="1" customWidth="1"/>
    <col min="3587" max="3587" width="12.7109375" customWidth="1"/>
    <col min="3588" max="3589" width="17.7109375" customWidth="1"/>
    <col min="3590" max="3590" width="13.7109375" customWidth="1"/>
    <col min="3591" max="3591" width="12.7109375" customWidth="1"/>
    <col min="3837" max="3837" width="9.5703125" customWidth="1"/>
    <col min="3838" max="3840" width="11.5703125" customWidth="1"/>
    <col min="3841" max="3841" width="12.28515625" bestFit="1" customWidth="1"/>
    <col min="3842" max="3842" width="8.7109375" bestFit="1" customWidth="1"/>
    <col min="3843" max="3843" width="12.7109375" customWidth="1"/>
    <col min="3844" max="3845" width="17.7109375" customWidth="1"/>
    <col min="3846" max="3846" width="13.7109375" customWidth="1"/>
    <col min="3847" max="3847" width="12.7109375" customWidth="1"/>
    <col min="4093" max="4093" width="9.5703125" customWidth="1"/>
    <col min="4094" max="4096" width="11.5703125" customWidth="1"/>
    <col min="4097" max="4097" width="12.28515625" bestFit="1" customWidth="1"/>
    <col min="4098" max="4098" width="8.7109375" bestFit="1" customWidth="1"/>
    <col min="4099" max="4099" width="12.7109375" customWidth="1"/>
    <col min="4100" max="4101" width="17.7109375" customWidth="1"/>
    <col min="4102" max="4102" width="13.7109375" customWidth="1"/>
    <col min="4103" max="4103" width="12.7109375" customWidth="1"/>
    <col min="4349" max="4349" width="9.5703125" customWidth="1"/>
    <col min="4350" max="4352" width="11.5703125" customWidth="1"/>
    <col min="4353" max="4353" width="12.28515625" bestFit="1" customWidth="1"/>
    <col min="4354" max="4354" width="8.7109375" bestFit="1" customWidth="1"/>
    <col min="4355" max="4355" width="12.7109375" customWidth="1"/>
    <col min="4356" max="4357" width="17.7109375" customWidth="1"/>
    <col min="4358" max="4358" width="13.7109375" customWidth="1"/>
    <col min="4359" max="4359" width="12.7109375" customWidth="1"/>
    <col min="4605" max="4605" width="9.5703125" customWidth="1"/>
    <col min="4606" max="4608" width="11.5703125" customWidth="1"/>
    <col min="4609" max="4609" width="12.28515625" bestFit="1" customWidth="1"/>
    <col min="4610" max="4610" width="8.7109375" bestFit="1" customWidth="1"/>
    <col min="4611" max="4611" width="12.7109375" customWidth="1"/>
    <col min="4612" max="4613" width="17.7109375" customWidth="1"/>
    <col min="4614" max="4614" width="13.7109375" customWidth="1"/>
    <col min="4615" max="4615" width="12.7109375" customWidth="1"/>
    <col min="4861" max="4861" width="9.5703125" customWidth="1"/>
    <col min="4862" max="4864" width="11.5703125" customWidth="1"/>
    <col min="4865" max="4865" width="12.28515625" bestFit="1" customWidth="1"/>
    <col min="4866" max="4866" width="8.7109375" bestFit="1" customWidth="1"/>
    <col min="4867" max="4867" width="12.7109375" customWidth="1"/>
    <col min="4868" max="4869" width="17.7109375" customWidth="1"/>
    <col min="4870" max="4870" width="13.7109375" customWidth="1"/>
    <col min="4871" max="4871" width="12.7109375" customWidth="1"/>
    <col min="5117" max="5117" width="9.5703125" customWidth="1"/>
    <col min="5118" max="5120" width="11.5703125" customWidth="1"/>
    <col min="5121" max="5121" width="12.28515625" bestFit="1" customWidth="1"/>
    <col min="5122" max="5122" width="8.7109375" bestFit="1" customWidth="1"/>
    <col min="5123" max="5123" width="12.7109375" customWidth="1"/>
    <col min="5124" max="5125" width="17.7109375" customWidth="1"/>
    <col min="5126" max="5126" width="13.7109375" customWidth="1"/>
    <col min="5127" max="5127" width="12.7109375" customWidth="1"/>
    <col min="5373" max="5373" width="9.5703125" customWidth="1"/>
    <col min="5374" max="5376" width="11.5703125" customWidth="1"/>
    <col min="5377" max="5377" width="12.28515625" bestFit="1" customWidth="1"/>
    <col min="5378" max="5378" width="8.7109375" bestFit="1" customWidth="1"/>
    <col min="5379" max="5379" width="12.7109375" customWidth="1"/>
    <col min="5380" max="5381" width="17.7109375" customWidth="1"/>
    <col min="5382" max="5382" width="13.7109375" customWidth="1"/>
    <col min="5383" max="5383" width="12.7109375" customWidth="1"/>
    <col min="5629" max="5629" width="9.5703125" customWidth="1"/>
    <col min="5630" max="5632" width="11.5703125" customWidth="1"/>
    <col min="5633" max="5633" width="12.28515625" bestFit="1" customWidth="1"/>
    <col min="5634" max="5634" width="8.7109375" bestFit="1" customWidth="1"/>
    <col min="5635" max="5635" width="12.7109375" customWidth="1"/>
    <col min="5636" max="5637" width="17.7109375" customWidth="1"/>
    <col min="5638" max="5638" width="13.7109375" customWidth="1"/>
    <col min="5639" max="5639" width="12.7109375" customWidth="1"/>
    <col min="5885" max="5885" width="9.5703125" customWidth="1"/>
    <col min="5886" max="5888" width="11.5703125" customWidth="1"/>
    <col min="5889" max="5889" width="12.28515625" bestFit="1" customWidth="1"/>
    <col min="5890" max="5890" width="8.7109375" bestFit="1" customWidth="1"/>
    <col min="5891" max="5891" width="12.7109375" customWidth="1"/>
    <col min="5892" max="5893" width="17.7109375" customWidth="1"/>
    <col min="5894" max="5894" width="13.7109375" customWidth="1"/>
    <col min="5895" max="5895" width="12.7109375" customWidth="1"/>
    <col min="6141" max="6141" width="9.5703125" customWidth="1"/>
    <col min="6142" max="6144" width="11.5703125" customWidth="1"/>
    <col min="6145" max="6145" width="12.28515625" bestFit="1" customWidth="1"/>
    <col min="6146" max="6146" width="8.7109375" bestFit="1" customWidth="1"/>
    <col min="6147" max="6147" width="12.7109375" customWidth="1"/>
    <col min="6148" max="6149" width="17.7109375" customWidth="1"/>
    <col min="6150" max="6150" width="13.7109375" customWidth="1"/>
    <col min="6151" max="6151" width="12.7109375" customWidth="1"/>
    <col min="6397" max="6397" width="9.5703125" customWidth="1"/>
    <col min="6398" max="6400" width="11.5703125" customWidth="1"/>
    <col min="6401" max="6401" width="12.28515625" bestFit="1" customWidth="1"/>
    <col min="6402" max="6402" width="8.7109375" bestFit="1" customWidth="1"/>
    <col min="6403" max="6403" width="12.7109375" customWidth="1"/>
    <col min="6404" max="6405" width="17.7109375" customWidth="1"/>
    <col min="6406" max="6406" width="13.7109375" customWidth="1"/>
    <col min="6407" max="6407" width="12.7109375" customWidth="1"/>
    <col min="6653" max="6653" width="9.5703125" customWidth="1"/>
    <col min="6654" max="6656" width="11.5703125" customWidth="1"/>
    <col min="6657" max="6657" width="12.28515625" bestFit="1" customWidth="1"/>
    <col min="6658" max="6658" width="8.7109375" bestFit="1" customWidth="1"/>
    <col min="6659" max="6659" width="12.7109375" customWidth="1"/>
    <col min="6660" max="6661" width="17.7109375" customWidth="1"/>
    <col min="6662" max="6662" width="13.7109375" customWidth="1"/>
    <col min="6663" max="6663" width="12.7109375" customWidth="1"/>
    <col min="6909" max="6909" width="9.5703125" customWidth="1"/>
    <col min="6910" max="6912" width="11.5703125" customWidth="1"/>
    <col min="6913" max="6913" width="12.28515625" bestFit="1" customWidth="1"/>
    <col min="6914" max="6914" width="8.7109375" bestFit="1" customWidth="1"/>
    <col min="6915" max="6915" width="12.7109375" customWidth="1"/>
    <col min="6916" max="6917" width="17.7109375" customWidth="1"/>
    <col min="6918" max="6918" width="13.7109375" customWidth="1"/>
    <col min="6919" max="6919" width="12.7109375" customWidth="1"/>
    <col min="7165" max="7165" width="9.5703125" customWidth="1"/>
    <col min="7166" max="7168" width="11.5703125" customWidth="1"/>
    <col min="7169" max="7169" width="12.28515625" bestFit="1" customWidth="1"/>
    <col min="7170" max="7170" width="8.7109375" bestFit="1" customWidth="1"/>
    <col min="7171" max="7171" width="12.7109375" customWidth="1"/>
    <col min="7172" max="7173" width="17.7109375" customWidth="1"/>
    <col min="7174" max="7174" width="13.7109375" customWidth="1"/>
    <col min="7175" max="7175" width="12.7109375" customWidth="1"/>
    <col min="7421" max="7421" width="9.5703125" customWidth="1"/>
    <col min="7422" max="7424" width="11.5703125" customWidth="1"/>
    <col min="7425" max="7425" width="12.28515625" bestFit="1" customWidth="1"/>
    <col min="7426" max="7426" width="8.7109375" bestFit="1" customWidth="1"/>
    <col min="7427" max="7427" width="12.7109375" customWidth="1"/>
    <col min="7428" max="7429" width="17.7109375" customWidth="1"/>
    <col min="7430" max="7430" width="13.7109375" customWidth="1"/>
    <col min="7431" max="7431" width="12.7109375" customWidth="1"/>
    <col min="7677" max="7677" width="9.5703125" customWidth="1"/>
    <col min="7678" max="7680" width="11.5703125" customWidth="1"/>
    <col min="7681" max="7681" width="12.28515625" bestFit="1" customWidth="1"/>
    <col min="7682" max="7682" width="8.7109375" bestFit="1" customWidth="1"/>
    <col min="7683" max="7683" width="12.7109375" customWidth="1"/>
    <col min="7684" max="7685" width="17.7109375" customWidth="1"/>
    <col min="7686" max="7686" width="13.7109375" customWidth="1"/>
    <col min="7687" max="7687" width="12.7109375" customWidth="1"/>
    <col min="7933" max="7933" width="9.5703125" customWidth="1"/>
    <col min="7934" max="7936" width="11.5703125" customWidth="1"/>
    <col min="7937" max="7937" width="12.28515625" bestFit="1" customWidth="1"/>
    <col min="7938" max="7938" width="8.7109375" bestFit="1" customWidth="1"/>
    <col min="7939" max="7939" width="12.7109375" customWidth="1"/>
    <col min="7940" max="7941" width="17.7109375" customWidth="1"/>
    <col min="7942" max="7942" width="13.7109375" customWidth="1"/>
    <col min="7943" max="7943" width="12.7109375" customWidth="1"/>
    <col min="8189" max="8189" width="9.5703125" customWidth="1"/>
    <col min="8190" max="8192" width="11.5703125" customWidth="1"/>
    <col min="8193" max="8193" width="12.28515625" bestFit="1" customWidth="1"/>
    <col min="8194" max="8194" width="8.7109375" bestFit="1" customWidth="1"/>
    <col min="8195" max="8195" width="12.7109375" customWidth="1"/>
    <col min="8196" max="8197" width="17.7109375" customWidth="1"/>
    <col min="8198" max="8198" width="13.7109375" customWidth="1"/>
    <col min="8199" max="8199" width="12.7109375" customWidth="1"/>
    <col min="8445" max="8445" width="9.5703125" customWidth="1"/>
    <col min="8446" max="8448" width="11.5703125" customWidth="1"/>
    <col min="8449" max="8449" width="12.28515625" bestFit="1" customWidth="1"/>
    <col min="8450" max="8450" width="8.7109375" bestFit="1" customWidth="1"/>
    <col min="8451" max="8451" width="12.7109375" customWidth="1"/>
    <col min="8452" max="8453" width="17.7109375" customWidth="1"/>
    <col min="8454" max="8454" width="13.7109375" customWidth="1"/>
    <col min="8455" max="8455" width="12.7109375" customWidth="1"/>
    <col min="8701" max="8701" width="9.5703125" customWidth="1"/>
    <col min="8702" max="8704" width="11.5703125" customWidth="1"/>
    <col min="8705" max="8705" width="12.28515625" bestFit="1" customWidth="1"/>
    <col min="8706" max="8706" width="8.7109375" bestFit="1" customWidth="1"/>
    <col min="8707" max="8707" width="12.7109375" customWidth="1"/>
    <col min="8708" max="8709" width="17.7109375" customWidth="1"/>
    <col min="8710" max="8710" width="13.7109375" customWidth="1"/>
    <col min="8711" max="8711" width="12.7109375" customWidth="1"/>
    <col min="8957" max="8957" width="9.5703125" customWidth="1"/>
    <col min="8958" max="8960" width="11.5703125" customWidth="1"/>
    <col min="8961" max="8961" width="12.28515625" bestFit="1" customWidth="1"/>
    <col min="8962" max="8962" width="8.7109375" bestFit="1" customWidth="1"/>
    <col min="8963" max="8963" width="12.7109375" customWidth="1"/>
    <col min="8964" max="8965" width="17.7109375" customWidth="1"/>
    <col min="8966" max="8966" width="13.7109375" customWidth="1"/>
    <col min="8967" max="8967" width="12.7109375" customWidth="1"/>
    <col min="9213" max="9213" width="9.5703125" customWidth="1"/>
    <col min="9214" max="9216" width="11.5703125" customWidth="1"/>
    <col min="9217" max="9217" width="12.28515625" bestFit="1" customWidth="1"/>
    <col min="9218" max="9218" width="8.7109375" bestFit="1" customWidth="1"/>
    <col min="9219" max="9219" width="12.7109375" customWidth="1"/>
    <col min="9220" max="9221" width="17.7109375" customWidth="1"/>
    <col min="9222" max="9222" width="13.7109375" customWidth="1"/>
    <col min="9223" max="9223" width="12.7109375" customWidth="1"/>
    <col min="9469" max="9469" width="9.5703125" customWidth="1"/>
    <col min="9470" max="9472" width="11.5703125" customWidth="1"/>
    <col min="9473" max="9473" width="12.28515625" bestFit="1" customWidth="1"/>
    <col min="9474" max="9474" width="8.7109375" bestFit="1" customWidth="1"/>
    <col min="9475" max="9475" width="12.7109375" customWidth="1"/>
    <col min="9476" max="9477" width="17.7109375" customWidth="1"/>
    <col min="9478" max="9478" width="13.7109375" customWidth="1"/>
    <col min="9479" max="9479" width="12.7109375" customWidth="1"/>
    <col min="9725" max="9725" width="9.5703125" customWidth="1"/>
    <col min="9726" max="9728" width="11.5703125" customWidth="1"/>
    <col min="9729" max="9729" width="12.28515625" bestFit="1" customWidth="1"/>
    <col min="9730" max="9730" width="8.7109375" bestFit="1" customWidth="1"/>
    <col min="9731" max="9731" width="12.7109375" customWidth="1"/>
    <col min="9732" max="9733" width="17.7109375" customWidth="1"/>
    <col min="9734" max="9734" width="13.7109375" customWidth="1"/>
    <col min="9735" max="9735" width="12.7109375" customWidth="1"/>
    <col min="9981" max="9981" width="9.5703125" customWidth="1"/>
    <col min="9982" max="9984" width="11.5703125" customWidth="1"/>
    <col min="9985" max="9985" width="12.28515625" bestFit="1" customWidth="1"/>
    <col min="9986" max="9986" width="8.7109375" bestFit="1" customWidth="1"/>
    <col min="9987" max="9987" width="12.7109375" customWidth="1"/>
    <col min="9988" max="9989" width="17.7109375" customWidth="1"/>
    <col min="9990" max="9990" width="13.7109375" customWidth="1"/>
    <col min="9991" max="9991" width="12.7109375" customWidth="1"/>
    <col min="10237" max="10237" width="9.5703125" customWidth="1"/>
    <col min="10238" max="10240" width="11.5703125" customWidth="1"/>
    <col min="10241" max="10241" width="12.28515625" bestFit="1" customWidth="1"/>
    <col min="10242" max="10242" width="8.7109375" bestFit="1" customWidth="1"/>
    <col min="10243" max="10243" width="12.7109375" customWidth="1"/>
    <col min="10244" max="10245" width="17.7109375" customWidth="1"/>
    <col min="10246" max="10246" width="13.7109375" customWidth="1"/>
    <col min="10247" max="10247" width="12.7109375" customWidth="1"/>
    <col min="10493" max="10493" width="9.5703125" customWidth="1"/>
    <col min="10494" max="10496" width="11.5703125" customWidth="1"/>
    <col min="10497" max="10497" width="12.28515625" bestFit="1" customWidth="1"/>
    <col min="10498" max="10498" width="8.7109375" bestFit="1" customWidth="1"/>
    <col min="10499" max="10499" width="12.7109375" customWidth="1"/>
    <col min="10500" max="10501" width="17.7109375" customWidth="1"/>
    <col min="10502" max="10502" width="13.7109375" customWidth="1"/>
    <col min="10503" max="10503" width="12.7109375" customWidth="1"/>
    <col min="10749" max="10749" width="9.5703125" customWidth="1"/>
    <col min="10750" max="10752" width="11.5703125" customWidth="1"/>
    <col min="10753" max="10753" width="12.28515625" bestFit="1" customWidth="1"/>
    <col min="10754" max="10754" width="8.7109375" bestFit="1" customWidth="1"/>
    <col min="10755" max="10755" width="12.7109375" customWidth="1"/>
    <col min="10756" max="10757" width="17.7109375" customWidth="1"/>
    <col min="10758" max="10758" width="13.7109375" customWidth="1"/>
    <col min="10759" max="10759" width="12.7109375" customWidth="1"/>
    <col min="11005" max="11005" width="9.5703125" customWidth="1"/>
    <col min="11006" max="11008" width="11.5703125" customWidth="1"/>
    <col min="11009" max="11009" width="12.28515625" bestFit="1" customWidth="1"/>
    <col min="11010" max="11010" width="8.7109375" bestFit="1" customWidth="1"/>
    <col min="11011" max="11011" width="12.7109375" customWidth="1"/>
    <col min="11012" max="11013" width="17.7109375" customWidth="1"/>
    <col min="11014" max="11014" width="13.7109375" customWidth="1"/>
    <col min="11015" max="11015" width="12.7109375" customWidth="1"/>
    <col min="11261" max="11261" width="9.5703125" customWidth="1"/>
    <col min="11262" max="11264" width="11.5703125" customWidth="1"/>
    <col min="11265" max="11265" width="12.28515625" bestFit="1" customWidth="1"/>
    <col min="11266" max="11266" width="8.7109375" bestFit="1" customWidth="1"/>
    <col min="11267" max="11267" width="12.7109375" customWidth="1"/>
    <col min="11268" max="11269" width="17.7109375" customWidth="1"/>
    <col min="11270" max="11270" width="13.7109375" customWidth="1"/>
    <col min="11271" max="11271" width="12.7109375" customWidth="1"/>
    <col min="11517" max="11517" width="9.5703125" customWidth="1"/>
    <col min="11518" max="11520" width="11.5703125" customWidth="1"/>
    <col min="11521" max="11521" width="12.28515625" bestFit="1" customWidth="1"/>
    <col min="11522" max="11522" width="8.7109375" bestFit="1" customWidth="1"/>
    <col min="11523" max="11523" width="12.7109375" customWidth="1"/>
    <col min="11524" max="11525" width="17.7109375" customWidth="1"/>
    <col min="11526" max="11526" width="13.7109375" customWidth="1"/>
    <col min="11527" max="11527" width="12.7109375" customWidth="1"/>
    <col min="11773" max="11773" width="9.5703125" customWidth="1"/>
    <col min="11774" max="11776" width="11.5703125" customWidth="1"/>
    <col min="11777" max="11777" width="12.28515625" bestFit="1" customWidth="1"/>
    <col min="11778" max="11778" width="8.7109375" bestFit="1" customWidth="1"/>
    <col min="11779" max="11779" width="12.7109375" customWidth="1"/>
    <col min="11780" max="11781" width="17.7109375" customWidth="1"/>
    <col min="11782" max="11782" width="13.7109375" customWidth="1"/>
    <col min="11783" max="11783" width="12.7109375" customWidth="1"/>
    <col min="12029" max="12029" width="9.5703125" customWidth="1"/>
    <col min="12030" max="12032" width="11.5703125" customWidth="1"/>
    <col min="12033" max="12033" width="12.28515625" bestFit="1" customWidth="1"/>
    <col min="12034" max="12034" width="8.7109375" bestFit="1" customWidth="1"/>
    <col min="12035" max="12035" width="12.7109375" customWidth="1"/>
    <col min="12036" max="12037" width="17.7109375" customWidth="1"/>
    <col min="12038" max="12038" width="13.7109375" customWidth="1"/>
    <col min="12039" max="12039" width="12.7109375" customWidth="1"/>
    <col min="12285" max="12285" width="9.5703125" customWidth="1"/>
    <col min="12286" max="12288" width="11.5703125" customWidth="1"/>
    <col min="12289" max="12289" width="12.28515625" bestFit="1" customWidth="1"/>
    <col min="12290" max="12290" width="8.7109375" bestFit="1" customWidth="1"/>
    <col min="12291" max="12291" width="12.7109375" customWidth="1"/>
    <col min="12292" max="12293" width="17.7109375" customWidth="1"/>
    <col min="12294" max="12294" width="13.7109375" customWidth="1"/>
    <col min="12295" max="12295" width="12.7109375" customWidth="1"/>
    <col min="12541" max="12541" width="9.5703125" customWidth="1"/>
    <col min="12542" max="12544" width="11.5703125" customWidth="1"/>
    <col min="12545" max="12545" width="12.28515625" bestFit="1" customWidth="1"/>
    <col min="12546" max="12546" width="8.7109375" bestFit="1" customWidth="1"/>
    <col min="12547" max="12547" width="12.7109375" customWidth="1"/>
    <col min="12548" max="12549" width="17.7109375" customWidth="1"/>
    <col min="12550" max="12550" width="13.7109375" customWidth="1"/>
    <col min="12551" max="12551" width="12.7109375" customWidth="1"/>
    <col min="12797" max="12797" width="9.5703125" customWidth="1"/>
    <col min="12798" max="12800" width="11.5703125" customWidth="1"/>
    <col min="12801" max="12801" width="12.28515625" bestFit="1" customWidth="1"/>
    <col min="12802" max="12802" width="8.7109375" bestFit="1" customWidth="1"/>
    <col min="12803" max="12803" width="12.7109375" customWidth="1"/>
    <col min="12804" max="12805" width="17.7109375" customWidth="1"/>
    <col min="12806" max="12806" width="13.7109375" customWidth="1"/>
    <col min="12807" max="12807" width="12.7109375" customWidth="1"/>
    <col min="13053" max="13053" width="9.5703125" customWidth="1"/>
    <col min="13054" max="13056" width="11.5703125" customWidth="1"/>
    <col min="13057" max="13057" width="12.28515625" bestFit="1" customWidth="1"/>
    <col min="13058" max="13058" width="8.7109375" bestFit="1" customWidth="1"/>
    <col min="13059" max="13059" width="12.7109375" customWidth="1"/>
    <col min="13060" max="13061" width="17.7109375" customWidth="1"/>
    <col min="13062" max="13062" width="13.7109375" customWidth="1"/>
    <col min="13063" max="13063" width="12.7109375" customWidth="1"/>
    <col min="13309" max="13309" width="9.5703125" customWidth="1"/>
    <col min="13310" max="13312" width="11.5703125" customWidth="1"/>
    <col min="13313" max="13313" width="12.28515625" bestFit="1" customWidth="1"/>
    <col min="13314" max="13314" width="8.7109375" bestFit="1" customWidth="1"/>
    <col min="13315" max="13315" width="12.7109375" customWidth="1"/>
    <col min="13316" max="13317" width="17.7109375" customWidth="1"/>
    <col min="13318" max="13318" width="13.7109375" customWidth="1"/>
    <col min="13319" max="13319" width="12.7109375" customWidth="1"/>
    <col min="13565" max="13565" width="9.5703125" customWidth="1"/>
    <col min="13566" max="13568" width="11.5703125" customWidth="1"/>
    <col min="13569" max="13569" width="12.28515625" bestFit="1" customWidth="1"/>
    <col min="13570" max="13570" width="8.7109375" bestFit="1" customWidth="1"/>
    <col min="13571" max="13571" width="12.7109375" customWidth="1"/>
    <col min="13572" max="13573" width="17.7109375" customWidth="1"/>
    <col min="13574" max="13574" width="13.7109375" customWidth="1"/>
    <col min="13575" max="13575" width="12.7109375" customWidth="1"/>
    <col min="13821" max="13821" width="9.5703125" customWidth="1"/>
    <col min="13822" max="13824" width="11.5703125" customWidth="1"/>
    <col min="13825" max="13825" width="12.28515625" bestFit="1" customWidth="1"/>
    <col min="13826" max="13826" width="8.7109375" bestFit="1" customWidth="1"/>
    <col min="13827" max="13827" width="12.7109375" customWidth="1"/>
    <col min="13828" max="13829" width="17.7109375" customWidth="1"/>
    <col min="13830" max="13830" width="13.7109375" customWidth="1"/>
    <col min="13831" max="13831" width="12.7109375" customWidth="1"/>
    <col min="14077" max="14077" width="9.5703125" customWidth="1"/>
    <col min="14078" max="14080" width="11.5703125" customWidth="1"/>
    <col min="14081" max="14081" width="12.28515625" bestFit="1" customWidth="1"/>
    <col min="14082" max="14082" width="8.7109375" bestFit="1" customWidth="1"/>
    <col min="14083" max="14083" width="12.7109375" customWidth="1"/>
    <col min="14084" max="14085" width="17.7109375" customWidth="1"/>
    <col min="14086" max="14086" width="13.7109375" customWidth="1"/>
    <col min="14087" max="14087" width="12.7109375" customWidth="1"/>
    <col min="14333" max="14333" width="9.5703125" customWidth="1"/>
    <col min="14334" max="14336" width="11.5703125" customWidth="1"/>
    <col min="14337" max="14337" width="12.28515625" bestFit="1" customWidth="1"/>
    <col min="14338" max="14338" width="8.7109375" bestFit="1" customWidth="1"/>
    <col min="14339" max="14339" width="12.7109375" customWidth="1"/>
    <col min="14340" max="14341" width="17.7109375" customWidth="1"/>
    <col min="14342" max="14342" width="13.7109375" customWidth="1"/>
    <col min="14343" max="14343" width="12.7109375" customWidth="1"/>
    <col min="14589" max="14589" width="9.5703125" customWidth="1"/>
    <col min="14590" max="14592" width="11.5703125" customWidth="1"/>
    <col min="14593" max="14593" width="12.28515625" bestFit="1" customWidth="1"/>
    <col min="14594" max="14594" width="8.7109375" bestFit="1" customWidth="1"/>
    <col min="14595" max="14595" width="12.7109375" customWidth="1"/>
    <col min="14596" max="14597" width="17.7109375" customWidth="1"/>
    <col min="14598" max="14598" width="13.7109375" customWidth="1"/>
    <col min="14599" max="14599" width="12.7109375" customWidth="1"/>
    <col min="14845" max="14845" width="9.5703125" customWidth="1"/>
    <col min="14846" max="14848" width="11.5703125" customWidth="1"/>
    <col min="14849" max="14849" width="12.28515625" bestFit="1" customWidth="1"/>
    <col min="14850" max="14850" width="8.7109375" bestFit="1" customWidth="1"/>
    <col min="14851" max="14851" width="12.7109375" customWidth="1"/>
    <col min="14852" max="14853" width="17.7109375" customWidth="1"/>
    <col min="14854" max="14854" width="13.7109375" customWidth="1"/>
    <col min="14855" max="14855" width="12.7109375" customWidth="1"/>
    <col min="15101" max="15101" width="9.5703125" customWidth="1"/>
    <col min="15102" max="15104" width="11.5703125" customWidth="1"/>
    <col min="15105" max="15105" width="12.28515625" bestFit="1" customWidth="1"/>
    <col min="15106" max="15106" width="8.7109375" bestFit="1" customWidth="1"/>
    <col min="15107" max="15107" width="12.7109375" customWidth="1"/>
    <col min="15108" max="15109" width="17.7109375" customWidth="1"/>
    <col min="15110" max="15110" width="13.7109375" customWidth="1"/>
    <col min="15111" max="15111" width="12.7109375" customWidth="1"/>
    <col min="15357" max="15357" width="9.5703125" customWidth="1"/>
    <col min="15358" max="15360" width="11.5703125" customWidth="1"/>
    <col min="15361" max="15361" width="12.28515625" bestFit="1" customWidth="1"/>
    <col min="15362" max="15362" width="8.7109375" bestFit="1" customWidth="1"/>
    <col min="15363" max="15363" width="12.7109375" customWidth="1"/>
    <col min="15364" max="15365" width="17.7109375" customWidth="1"/>
    <col min="15366" max="15366" width="13.7109375" customWidth="1"/>
    <col min="15367" max="15367" width="12.7109375" customWidth="1"/>
    <col min="15613" max="15613" width="9.5703125" customWidth="1"/>
    <col min="15614" max="15616" width="11.5703125" customWidth="1"/>
    <col min="15617" max="15617" width="12.28515625" bestFit="1" customWidth="1"/>
    <col min="15618" max="15618" width="8.7109375" bestFit="1" customWidth="1"/>
    <col min="15619" max="15619" width="12.7109375" customWidth="1"/>
    <col min="15620" max="15621" width="17.7109375" customWidth="1"/>
    <col min="15622" max="15622" width="13.7109375" customWidth="1"/>
    <col min="15623" max="15623" width="12.7109375" customWidth="1"/>
    <col min="15869" max="15869" width="9.5703125" customWidth="1"/>
    <col min="15870" max="15872" width="11.5703125" customWidth="1"/>
    <col min="15873" max="15873" width="12.28515625" bestFit="1" customWidth="1"/>
    <col min="15874" max="15874" width="8.7109375" bestFit="1" customWidth="1"/>
    <col min="15875" max="15875" width="12.7109375" customWidth="1"/>
    <col min="15876" max="15877" width="17.7109375" customWidth="1"/>
    <col min="15878" max="15878" width="13.7109375" customWidth="1"/>
    <col min="15879" max="15879" width="12.7109375" customWidth="1"/>
    <col min="16125" max="16125" width="9.5703125" customWidth="1"/>
    <col min="16126" max="16128" width="11.5703125" customWidth="1"/>
    <col min="16129" max="16129" width="12.28515625" bestFit="1" customWidth="1"/>
    <col min="16130" max="16130" width="8.7109375" bestFit="1" customWidth="1"/>
    <col min="16131" max="16131" width="12.7109375" customWidth="1"/>
    <col min="16132" max="16133" width="17.7109375" customWidth="1"/>
    <col min="16134" max="16134" width="13.7109375" customWidth="1"/>
    <col min="16135" max="16135" width="12.7109375" customWidth="1"/>
  </cols>
  <sheetData>
    <row r="1" spans="1:15" s="5" customFormat="1" ht="16.5" thickBot="1">
      <c r="A1" s="89" t="s">
        <v>11</v>
      </c>
      <c r="B1" s="89"/>
      <c r="C1" s="89"/>
      <c r="D1" s="89"/>
      <c r="E1" s="89"/>
      <c r="F1" s="89"/>
      <c r="G1" s="89"/>
      <c r="H1" s="89"/>
      <c r="I1" s="3"/>
      <c r="J1" s="2"/>
      <c r="K1" s="4"/>
    </row>
    <row r="2" spans="1:15" s="5" customFormat="1">
      <c r="A2" s="90" t="s">
        <v>12</v>
      </c>
      <c r="B2" s="91"/>
      <c r="C2" s="92" t="s">
        <v>31</v>
      </c>
      <c r="D2" s="93"/>
      <c r="E2" s="93"/>
      <c r="F2" s="93"/>
      <c r="G2" s="93"/>
      <c r="H2" s="94"/>
      <c r="I2" s="3"/>
      <c r="J2" s="2"/>
      <c r="K2" s="4"/>
    </row>
    <row r="3" spans="1:15" s="5" customFormat="1">
      <c r="A3" s="84" t="s">
        <v>13</v>
      </c>
      <c r="B3" s="85"/>
      <c r="C3" s="86" t="s">
        <v>32</v>
      </c>
      <c r="D3" s="87"/>
      <c r="E3" s="87"/>
      <c r="F3" s="87"/>
      <c r="G3" s="87"/>
      <c r="H3" s="88"/>
      <c r="I3" s="3"/>
      <c r="J3" s="2"/>
      <c r="K3" s="4"/>
    </row>
    <row r="4" spans="1:15" s="5" customFormat="1">
      <c r="A4" s="84" t="s">
        <v>3</v>
      </c>
      <c r="B4" s="85"/>
      <c r="C4" s="86" t="s">
        <v>4</v>
      </c>
      <c r="D4" s="87"/>
      <c r="E4" s="87"/>
      <c r="F4" s="87"/>
      <c r="G4" s="87"/>
      <c r="H4" s="88"/>
      <c r="I4" s="3"/>
      <c r="J4" s="2"/>
      <c r="K4" s="4"/>
    </row>
    <row r="5" spans="1:15" s="5" customFormat="1" ht="15.75" thickBot="1">
      <c r="A5" s="70" t="s">
        <v>5</v>
      </c>
      <c r="B5" s="71"/>
      <c r="C5" s="72" t="s">
        <v>6</v>
      </c>
      <c r="D5" s="73"/>
      <c r="E5" s="73"/>
      <c r="F5" s="73"/>
      <c r="G5" s="73"/>
      <c r="H5" s="74"/>
      <c r="I5" s="3"/>
      <c r="J5" s="2"/>
      <c r="K5" s="4"/>
    </row>
    <row r="6" spans="1:15" s="5" customFormat="1" ht="10.9" customHeight="1">
      <c r="A6" s="23"/>
      <c r="B6" s="24"/>
      <c r="C6" s="24"/>
      <c r="D6" s="41"/>
      <c r="E6" s="24"/>
      <c r="F6" s="24"/>
      <c r="G6" s="24"/>
      <c r="H6" s="45"/>
      <c r="I6" s="3"/>
      <c r="J6" s="2"/>
      <c r="K6" s="4"/>
    </row>
    <row r="7" spans="1:15" s="5" customFormat="1" ht="4.9000000000000004" customHeight="1" thickBot="1">
      <c r="A7" s="75"/>
      <c r="B7" s="76"/>
      <c r="C7" s="76"/>
      <c r="D7" s="77"/>
      <c r="E7" s="77"/>
      <c r="F7" s="77"/>
      <c r="G7" s="77"/>
      <c r="H7" s="45"/>
      <c r="I7" s="3"/>
      <c r="J7" s="2"/>
      <c r="K7" s="4"/>
    </row>
    <row r="8" spans="1:15" s="5" customFormat="1" ht="44.25" customHeight="1">
      <c r="A8" s="29" t="s">
        <v>9</v>
      </c>
      <c r="B8" s="30" t="s">
        <v>0</v>
      </c>
      <c r="C8" s="30" t="s">
        <v>15</v>
      </c>
      <c r="D8" s="31" t="s">
        <v>1</v>
      </c>
      <c r="E8" s="32" t="s">
        <v>10</v>
      </c>
      <c r="F8" s="33" t="s">
        <v>14</v>
      </c>
      <c r="G8" s="33" t="s">
        <v>16</v>
      </c>
      <c r="H8" s="49" t="s">
        <v>42</v>
      </c>
      <c r="I8" s="21"/>
      <c r="J8" s="20"/>
      <c r="K8" s="22"/>
    </row>
    <row r="9" spans="1:15" s="5" customFormat="1" ht="15" customHeight="1">
      <c r="A9" s="78" t="s">
        <v>60</v>
      </c>
      <c r="B9" s="79"/>
      <c r="C9" s="79"/>
      <c r="D9" s="79"/>
      <c r="E9" s="79"/>
      <c r="F9" s="79"/>
      <c r="G9" s="79"/>
      <c r="H9" s="80"/>
      <c r="I9" s="21"/>
      <c r="J9" s="20"/>
      <c r="K9" s="22"/>
    </row>
    <row r="10" spans="1:15" s="7" customFormat="1">
      <c r="A10" s="81" t="s">
        <v>33</v>
      </c>
      <c r="B10" s="82"/>
      <c r="C10" s="82"/>
      <c r="D10" s="82"/>
      <c r="E10" s="82"/>
      <c r="F10" s="82"/>
      <c r="G10" s="82"/>
      <c r="H10" s="83"/>
      <c r="I10" s="47"/>
      <c r="J10" s="18"/>
      <c r="K10" s="19"/>
      <c r="L10" s="6"/>
      <c r="M10" s="6"/>
      <c r="N10" s="6"/>
      <c r="O10" s="6"/>
    </row>
    <row r="11" spans="1:15" s="11" customFormat="1" ht="190.5" customHeight="1">
      <c r="A11" s="34">
        <v>1</v>
      </c>
      <c r="B11" s="40" t="s">
        <v>35</v>
      </c>
      <c r="C11" s="35" t="s">
        <v>2</v>
      </c>
      <c r="D11" s="36" t="s">
        <v>19</v>
      </c>
      <c r="E11" s="37">
        <v>1</v>
      </c>
      <c r="F11" s="38"/>
      <c r="G11" s="39">
        <f>ROUND(E11*F11,2)</f>
        <v>0</v>
      </c>
      <c r="H11" s="50" t="s">
        <v>43</v>
      </c>
      <c r="I11" s="48"/>
      <c r="J11" s="8"/>
      <c r="K11" s="9"/>
      <c r="L11" s="10"/>
      <c r="M11" s="10"/>
      <c r="N11" s="10"/>
      <c r="O11" s="10"/>
    </row>
    <row r="12" spans="1:15" s="11" customFormat="1" ht="165" customHeight="1">
      <c r="A12" s="34">
        <v>2</v>
      </c>
      <c r="B12" s="40" t="s">
        <v>36</v>
      </c>
      <c r="C12" s="35" t="s">
        <v>2</v>
      </c>
      <c r="D12" s="36" t="s">
        <v>19</v>
      </c>
      <c r="E12" s="37">
        <v>1</v>
      </c>
      <c r="F12" s="38"/>
      <c r="G12" s="39">
        <f>ROUND(E12*F12,2)</f>
        <v>0</v>
      </c>
      <c r="H12" s="50" t="s">
        <v>44</v>
      </c>
      <c r="I12" s="48"/>
      <c r="J12" s="8"/>
      <c r="K12" s="9"/>
      <c r="L12" s="10"/>
      <c r="M12" s="10"/>
      <c r="N12" s="10"/>
      <c r="O12" s="10"/>
    </row>
    <row r="13" spans="1:15" s="11" customFormat="1" ht="76.5">
      <c r="A13" s="34">
        <v>3</v>
      </c>
      <c r="B13" s="40" t="s">
        <v>37</v>
      </c>
      <c r="C13" s="35" t="s">
        <v>2</v>
      </c>
      <c r="D13" s="36" t="s">
        <v>19</v>
      </c>
      <c r="E13" s="37">
        <v>1</v>
      </c>
      <c r="F13" s="38"/>
      <c r="G13" s="39">
        <f t="shared" ref="G13:G14" si="0">ROUND(E13*F13,2)</f>
        <v>0</v>
      </c>
      <c r="H13" s="51" t="s">
        <v>45</v>
      </c>
      <c r="I13" s="48"/>
      <c r="J13" s="8"/>
      <c r="K13" s="9"/>
      <c r="L13" s="10"/>
      <c r="M13" s="10"/>
      <c r="N13" s="10"/>
      <c r="O13" s="10"/>
    </row>
    <row r="14" spans="1:15" s="11" customFormat="1" ht="63.75">
      <c r="A14" s="34">
        <v>4</v>
      </c>
      <c r="B14" s="40" t="s">
        <v>38</v>
      </c>
      <c r="C14" s="35" t="s">
        <v>2</v>
      </c>
      <c r="D14" s="36" t="s">
        <v>19</v>
      </c>
      <c r="E14" s="37">
        <v>17</v>
      </c>
      <c r="F14" s="38"/>
      <c r="G14" s="39">
        <f t="shared" si="0"/>
        <v>0</v>
      </c>
      <c r="H14" s="51" t="s">
        <v>46</v>
      </c>
      <c r="I14" s="48"/>
      <c r="J14" s="8"/>
      <c r="K14" s="9"/>
      <c r="L14" s="10"/>
      <c r="M14" s="10"/>
      <c r="N14" s="10"/>
      <c r="O14" s="10"/>
    </row>
    <row r="15" spans="1:15" s="11" customFormat="1" ht="12.75">
      <c r="A15" s="34"/>
      <c r="B15" s="40"/>
      <c r="C15" s="35"/>
      <c r="D15" s="36"/>
      <c r="E15" s="37"/>
      <c r="F15" s="38"/>
      <c r="G15" s="39">
        <f>SUM(G11:G14)</f>
        <v>0</v>
      </c>
      <c r="H15" s="51"/>
      <c r="I15" s="48"/>
      <c r="J15" s="8"/>
      <c r="K15" s="9"/>
      <c r="L15" s="10"/>
      <c r="M15" s="10"/>
      <c r="N15" s="10"/>
      <c r="O15" s="10"/>
    </row>
    <row r="16" spans="1:15" s="11" customFormat="1">
      <c r="A16" s="67" t="s">
        <v>28</v>
      </c>
      <c r="B16" s="68"/>
      <c r="C16" s="68"/>
      <c r="D16" s="68"/>
      <c r="E16" s="68"/>
      <c r="F16" s="68"/>
      <c r="G16" s="68"/>
      <c r="H16" s="69"/>
      <c r="I16" s="48"/>
      <c r="J16" s="8"/>
      <c r="K16" s="12"/>
      <c r="L16" s="10"/>
      <c r="M16" s="10"/>
      <c r="N16" s="10"/>
      <c r="O16" s="10"/>
    </row>
    <row r="17" spans="1:15" s="11" customFormat="1" ht="49.9" customHeight="1">
      <c r="A17" s="34">
        <v>8</v>
      </c>
      <c r="B17" s="26" t="s">
        <v>29</v>
      </c>
      <c r="C17" s="35" t="s">
        <v>2</v>
      </c>
      <c r="D17" s="42" t="s">
        <v>8</v>
      </c>
      <c r="E17" s="28">
        <v>5</v>
      </c>
      <c r="F17" s="27"/>
      <c r="G17" s="25">
        <f t="shared" ref="G17:G21" si="1">ROUND(E17*F17,2)</f>
        <v>0</v>
      </c>
      <c r="H17" s="52" t="s">
        <v>58</v>
      </c>
      <c r="I17" s="48"/>
      <c r="J17" s="8"/>
      <c r="K17" s="12"/>
      <c r="L17" s="10"/>
      <c r="M17" s="10"/>
      <c r="N17" s="10"/>
      <c r="O17" s="10"/>
    </row>
    <row r="18" spans="1:15" s="11" customFormat="1" ht="50.45" customHeight="1">
      <c r="A18" s="34">
        <v>9</v>
      </c>
      <c r="B18" s="26" t="s">
        <v>30</v>
      </c>
      <c r="C18" s="35" t="s">
        <v>2</v>
      </c>
      <c r="D18" s="42" t="s">
        <v>19</v>
      </c>
      <c r="E18" s="28">
        <v>1</v>
      </c>
      <c r="F18" s="27"/>
      <c r="G18" s="25">
        <f t="shared" si="1"/>
        <v>0</v>
      </c>
      <c r="H18" s="52" t="s">
        <v>59</v>
      </c>
      <c r="I18" s="48"/>
      <c r="J18" s="8"/>
      <c r="K18" s="12"/>
      <c r="L18" s="10"/>
      <c r="M18" s="10"/>
      <c r="N18" s="10"/>
      <c r="O18" s="10"/>
    </row>
    <row r="19" spans="1:15" s="11" customFormat="1" ht="18" customHeight="1">
      <c r="A19" s="34"/>
      <c r="B19" s="26"/>
      <c r="C19" s="35"/>
      <c r="D19" s="42"/>
      <c r="E19" s="28"/>
      <c r="F19" s="27"/>
      <c r="G19" s="25">
        <f>SUM(G17:G18)</f>
        <v>0</v>
      </c>
      <c r="H19" s="52"/>
      <c r="I19" s="48"/>
      <c r="J19" s="8"/>
      <c r="K19" s="12"/>
      <c r="L19" s="10"/>
      <c r="M19" s="10"/>
      <c r="N19" s="10"/>
      <c r="O19" s="10"/>
    </row>
    <row r="20" spans="1:15" s="11" customFormat="1">
      <c r="A20" s="67" t="s">
        <v>34</v>
      </c>
      <c r="B20" s="68"/>
      <c r="C20" s="68"/>
      <c r="D20" s="68"/>
      <c r="E20" s="68"/>
      <c r="F20" s="68"/>
      <c r="G20" s="68"/>
      <c r="H20" s="69"/>
      <c r="I20" s="48"/>
      <c r="J20" s="8"/>
      <c r="K20" s="12"/>
      <c r="L20" s="10"/>
      <c r="M20" s="10"/>
      <c r="N20" s="10"/>
      <c r="O20" s="10"/>
    </row>
    <row r="21" spans="1:15" s="11" customFormat="1" ht="242.25">
      <c r="A21" s="34">
        <v>192</v>
      </c>
      <c r="B21" s="26" t="s">
        <v>17</v>
      </c>
      <c r="C21" s="35" t="s">
        <v>2</v>
      </c>
      <c r="D21" s="42" t="s">
        <v>19</v>
      </c>
      <c r="E21" s="28">
        <v>1</v>
      </c>
      <c r="F21" s="27"/>
      <c r="G21" s="25">
        <f t="shared" si="1"/>
        <v>0</v>
      </c>
      <c r="H21" s="53" t="s">
        <v>47</v>
      </c>
      <c r="I21" s="48"/>
      <c r="J21" s="8"/>
      <c r="K21" s="9"/>
      <c r="L21" s="10"/>
      <c r="M21" s="10"/>
      <c r="N21" s="10"/>
      <c r="O21" s="10"/>
    </row>
    <row r="22" spans="1:15" s="11" customFormat="1" ht="140.25">
      <c r="A22" s="34">
        <v>193</v>
      </c>
      <c r="B22" s="26" t="s">
        <v>18</v>
      </c>
      <c r="C22" s="35" t="s">
        <v>2</v>
      </c>
      <c r="D22" s="42" t="s">
        <v>19</v>
      </c>
      <c r="E22" s="28">
        <v>1</v>
      </c>
      <c r="F22" s="27"/>
      <c r="G22" s="25">
        <f t="shared" ref="G22:G23" si="2">ROUND(E22*F22,2)</f>
        <v>0</v>
      </c>
      <c r="H22" s="53" t="s">
        <v>48</v>
      </c>
      <c r="I22" s="48"/>
      <c r="J22" s="8"/>
      <c r="K22" s="9"/>
      <c r="L22" s="10"/>
      <c r="M22" s="10"/>
      <c r="N22" s="10"/>
      <c r="O22" s="10"/>
    </row>
    <row r="23" spans="1:15" s="11" customFormat="1" ht="165.75">
      <c r="A23" s="34">
        <v>213</v>
      </c>
      <c r="B23" s="26" t="s">
        <v>20</v>
      </c>
      <c r="C23" s="35" t="s">
        <v>2</v>
      </c>
      <c r="D23" s="42" t="s">
        <v>8</v>
      </c>
      <c r="E23" s="28">
        <v>1</v>
      </c>
      <c r="F23" s="27"/>
      <c r="G23" s="25">
        <f t="shared" si="2"/>
        <v>0</v>
      </c>
      <c r="H23" s="53" t="s">
        <v>57</v>
      </c>
      <c r="I23" s="48"/>
      <c r="J23" s="8"/>
      <c r="K23" s="9"/>
      <c r="L23" s="10"/>
      <c r="M23" s="10"/>
      <c r="N23" s="10"/>
      <c r="O23" s="10"/>
    </row>
    <row r="24" spans="1:15" s="11" customFormat="1" ht="12.75">
      <c r="A24" s="34"/>
      <c r="B24" s="26"/>
      <c r="C24" s="35"/>
      <c r="D24" s="42"/>
      <c r="E24" s="28"/>
      <c r="F24" s="27"/>
      <c r="G24" s="25">
        <f>SUM(G21:G23)</f>
        <v>0</v>
      </c>
      <c r="H24" s="53"/>
      <c r="I24" s="48"/>
      <c r="J24" s="8"/>
      <c r="K24" s="9"/>
      <c r="L24" s="10"/>
      <c r="M24" s="10"/>
      <c r="N24" s="10"/>
      <c r="O24" s="10"/>
    </row>
    <row r="25" spans="1:15" s="11" customFormat="1">
      <c r="A25" s="67" t="s">
        <v>27</v>
      </c>
      <c r="B25" s="68"/>
      <c r="C25" s="68"/>
      <c r="D25" s="68"/>
      <c r="E25" s="68"/>
      <c r="F25" s="68"/>
      <c r="G25" s="68"/>
      <c r="H25" s="69"/>
      <c r="I25" s="48"/>
      <c r="J25" s="8"/>
      <c r="K25" s="12"/>
      <c r="L25" s="10"/>
      <c r="M25" s="10"/>
      <c r="N25" s="10"/>
      <c r="O25" s="10"/>
    </row>
    <row r="26" spans="1:15" s="11" customFormat="1" ht="242.25">
      <c r="A26" s="34">
        <v>234</v>
      </c>
      <c r="B26" s="28" t="s">
        <v>17</v>
      </c>
      <c r="C26" s="35" t="s">
        <v>2</v>
      </c>
      <c r="D26" s="44" t="s">
        <v>19</v>
      </c>
      <c r="E26" s="28">
        <v>1</v>
      </c>
      <c r="F26" s="27"/>
      <c r="G26" s="25">
        <f t="shared" ref="G26:G38" si="3">ROUND(E26*F26,2)</f>
        <v>0</v>
      </c>
      <c r="H26" s="53" t="s">
        <v>47</v>
      </c>
      <c r="I26" s="48"/>
      <c r="J26" s="8"/>
      <c r="K26" s="9"/>
      <c r="L26" s="10"/>
      <c r="M26" s="10"/>
      <c r="N26" s="10"/>
      <c r="O26" s="10"/>
    </row>
    <row r="27" spans="1:15" s="11" customFormat="1" ht="140.25">
      <c r="A27" s="34">
        <v>235</v>
      </c>
      <c r="B27" s="28" t="s">
        <v>18</v>
      </c>
      <c r="C27" s="35" t="s">
        <v>2</v>
      </c>
      <c r="D27" s="44" t="s">
        <v>19</v>
      </c>
      <c r="E27" s="28">
        <v>1</v>
      </c>
      <c r="F27" s="27"/>
      <c r="G27" s="25">
        <f t="shared" si="3"/>
        <v>0</v>
      </c>
      <c r="H27" s="53" t="s">
        <v>48</v>
      </c>
      <c r="I27" s="48"/>
      <c r="J27" s="8"/>
      <c r="K27" s="9"/>
      <c r="L27" s="10"/>
      <c r="M27" s="10"/>
      <c r="N27" s="10"/>
      <c r="O27" s="10"/>
    </row>
    <row r="28" spans="1:15" s="11" customFormat="1" ht="165.75">
      <c r="A28" s="34">
        <v>270</v>
      </c>
      <c r="B28" s="28" t="s">
        <v>20</v>
      </c>
      <c r="C28" s="35" t="s">
        <v>2</v>
      </c>
      <c r="D28" s="44" t="s">
        <v>8</v>
      </c>
      <c r="E28" s="28">
        <v>1</v>
      </c>
      <c r="F28" s="27"/>
      <c r="G28" s="25">
        <f t="shared" si="3"/>
        <v>0</v>
      </c>
      <c r="H28" s="53" t="s">
        <v>49</v>
      </c>
      <c r="I28" s="48"/>
      <c r="J28" s="8"/>
      <c r="K28" s="9"/>
      <c r="L28" s="10"/>
      <c r="M28" s="10"/>
      <c r="N28" s="10"/>
      <c r="O28" s="10"/>
    </row>
    <row r="29" spans="1:15" s="11" customFormat="1" ht="12.75">
      <c r="A29" s="34"/>
      <c r="B29" s="28"/>
      <c r="C29" s="35"/>
      <c r="D29" s="44"/>
      <c r="E29" s="28"/>
      <c r="F29" s="27"/>
      <c r="G29" s="25">
        <f>SUM(G26:G28)</f>
        <v>0</v>
      </c>
      <c r="H29" s="53"/>
      <c r="I29" s="48"/>
      <c r="J29" s="8"/>
      <c r="K29" s="9"/>
      <c r="L29" s="10"/>
      <c r="M29" s="10"/>
      <c r="N29" s="10"/>
      <c r="O29" s="10"/>
    </row>
    <row r="30" spans="1:15" s="11" customFormat="1">
      <c r="A30" s="67" t="s">
        <v>21</v>
      </c>
      <c r="B30" s="68"/>
      <c r="C30" s="68"/>
      <c r="D30" s="68"/>
      <c r="E30" s="68"/>
      <c r="F30" s="68"/>
      <c r="G30" s="68"/>
      <c r="H30" s="69"/>
      <c r="I30" s="48"/>
      <c r="J30" s="8"/>
      <c r="K30" s="12"/>
      <c r="L30" s="10"/>
      <c r="M30" s="10"/>
      <c r="N30" s="10"/>
      <c r="O30" s="10"/>
    </row>
    <row r="31" spans="1:15" s="11" customFormat="1" ht="165.75">
      <c r="A31" s="34">
        <v>288</v>
      </c>
      <c r="B31" s="28" t="s">
        <v>22</v>
      </c>
      <c r="C31" s="35" t="s">
        <v>2</v>
      </c>
      <c r="D31" s="44" t="s">
        <v>19</v>
      </c>
      <c r="E31" s="28">
        <v>1</v>
      </c>
      <c r="F31" s="27"/>
      <c r="G31" s="25">
        <f t="shared" ref="G31:G34" si="4">ROUND(E31*F31,2)</f>
        <v>0</v>
      </c>
      <c r="H31" s="53" t="s">
        <v>50</v>
      </c>
      <c r="I31" s="48"/>
      <c r="J31" s="8"/>
      <c r="K31" s="9"/>
      <c r="L31" s="10"/>
      <c r="M31" s="10"/>
      <c r="N31" s="10"/>
      <c r="O31" s="10"/>
    </row>
    <row r="32" spans="1:15" s="11" customFormat="1" ht="114.75">
      <c r="A32" s="34">
        <v>289</v>
      </c>
      <c r="B32" s="28" t="s">
        <v>23</v>
      </c>
      <c r="C32" s="35" t="s">
        <v>2</v>
      </c>
      <c r="D32" s="44" t="s">
        <v>8</v>
      </c>
      <c r="E32" s="28">
        <v>1</v>
      </c>
      <c r="F32" s="27"/>
      <c r="G32" s="25">
        <f t="shared" si="4"/>
        <v>0</v>
      </c>
      <c r="H32" s="53" t="s">
        <v>51</v>
      </c>
      <c r="I32" s="48"/>
      <c r="J32" s="8"/>
      <c r="K32" s="9"/>
      <c r="L32" s="10"/>
      <c r="M32" s="10"/>
      <c r="N32" s="10"/>
      <c r="O32" s="10"/>
    </row>
    <row r="33" spans="1:15" s="11" customFormat="1" ht="51">
      <c r="A33" s="34">
        <v>290</v>
      </c>
      <c r="B33" s="28" t="s">
        <v>39</v>
      </c>
      <c r="C33" s="35" t="s">
        <v>2</v>
      </c>
      <c r="D33" s="44" t="s">
        <v>19</v>
      </c>
      <c r="E33" s="28">
        <v>1</v>
      </c>
      <c r="F33" s="27"/>
      <c r="G33" s="25">
        <f t="shared" si="4"/>
        <v>0</v>
      </c>
      <c r="H33" s="53" t="s">
        <v>52</v>
      </c>
      <c r="I33" s="48"/>
      <c r="J33" s="8"/>
      <c r="K33" s="9"/>
      <c r="L33" s="10"/>
      <c r="M33" s="10"/>
      <c r="N33" s="10"/>
      <c r="O33" s="10"/>
    </row>
    <row r="34" spans="1:15" s="11" customFormat="1" ht="51">
      <c r="A34" s="34">
        <v>291</v>
      </c>
      <c r="B34" s="28" t="s">
        <v>40</v>
      </c>
      <c r="C34" s="35" t="s">
        <v>2</v>
      </c>
      <c r="D34" s="44" t="s">
        <v>19</v>
      </c>
      <c r="E34" s="28">
        <v>17</v>
      </c>
      <c r="F34" s="27"/>
      <c r="G34" s="25">
        <f t="shared" si="4"/>
        <v>0</v>
      </c>
      <c r="H34" s="53" t="s">
        <v>53</v>
      </c>
      <c r="I34" s="48"/>
      <c r="J34" s="8"/>
      <c r="K34" s="9"/>
      <c r="L34" s="10"/>
      <c r="M34" s="10"/>
      <c r="N34" s="10"/>
      <c r="O34" s="10"/>
    </row>
    <row r="35" spans="1:15" s="11" customFormat="1" ht="51">
      <c r="A35" s="34">
        <v>292</v>
      </c>
      <c r="B35" s="28" t="s">
        <v>24</v>
      </c>
      <c r="C35" s="35" t="s">
        <v>2</v>
      </c>
      <c r="D35" s="44" t="s">
        <v>8</v>
      </c>
      <c r="E35" s="28">
        <v>2</v>
      </c>
      <c r="F35" s="27"/>
      <c r="G35" s="25">
        <f t="shared" si="3"/>
        <v>0</v>
      </c>
      <c r="H35" s="53" t="s">
        <v>54</v>
      </c>
      <c r="I35" s="48"/>
      <c r="J35" s="8"/>
      <c r="K35" s="9"/>
      <c r="L35" s="10"/>
      <c r="M35" s="10"/>
      <c r="N35" s="10"/>
      <c r="O35" s="10"/>
    </row>
    <row r="36" spans="1:15" s="11" customFormat="1" ht="51">
      <c r="A36" s="34">
        <v>293</v>
      </c>
      <c r="B36" s="28" t="s">
        <v>25</v>
      </c>
      <c r="C36" s="35" t="s">
        <v>2</v>
      </c>
      <c r="D36" s="44" t="s">
        <v>8</v>
      </c>
      <c r="E36" s="28">
        <v>1</v>
      </c>
      <c r="F36" s="27"/>
      <c r="G36" s="25">
        <f t="shared" si="3"/>
        <v>0</v>
      </c>
      <c r="H36" s="53" t="s">
        <v>55</v>
      </c>
      <c r="I36" s="48"/>
      <c r="J36" s="8"/>
      <c r="K36" s="9"/>
      <c r="L36" s="10"/>
      <c r="M36" s="10"/>
      <c r="N36" s="10"/>
      <c r="O36" s="10"/>
    </row>
    <row r="37" spans="1:15" s="11" customFormat="1" ht="51">
      <c r="A37" s="34">
        <v>294</v>
      </c>
      <c r="B37" s="28" t="s">
        <v>26</v>
      </c>
      <c r="C37" s="35" t="s">
        <v>2</v>
      </c>
      <c r="D37" s="44" t="s">
        <v>7</v>
      </c>
      <c r="E37" s="28">
        <v>1</v>
      </c>
      <c r="F37" s="27"/>
      <c r="G37" s="25">
        <f t="shared" si="3"/>
        <v>0</v>
      </c>
      <c r="H37" s="54" t="s">
        <v>56</v>
      </c>
      <c r="I37" s="48"/>
      <c r="J37" s="8"/>
      <c r="K37" s="9"/>
      <c r="L37" s="10"/>
      <c r="M37" s="10"/>
      <c r="N37" s="10"/>
      <c r="O37" s="10"/>
    </row>
    <row r="38" spans="1:15" s="11" customFormat="1" ht="63.75">
      <c r="A38" s="34">
        <v>295</v>
      </c>
      <c r="B38" s="28" t="s">
        <v>41</v>
      </c>
      <c r="C38" s="35" t="s">
        <v>2</v>
      </c>
      <c r="D38" s="44" t="s">
        <v>19</v>
      </c>
      <c r="E38" s="28">
        <v>1</v>
      </c>
      <c r="F38" s="27"/>
      <c r="G38" s="25">
        <f t="shared" si="3"/>
        <v>0</v>
      </c>
      <c r="H38" s="53" t="s">
        <v>62</v>
      </c>
      <c r="I38" s="48"/>
      <c r="J38" s="8"/>
      <c r="K38" s="9"/>
      <c r="L38" s="10"/>
      <c r="M38" s="10"/>
      <c r="N38" s="10"/>
      <c r="O38" s="10"/>
    </row>
    <row r="39" spans="1:15">
      <c r="A39" s="59"/>
      <c r="B39" s="55"/>
      <c r="C39" s="55"/>
      <c r="D39" s="56"/>
      <c r="E39" s="57"/>
      <c r="F39" s="58"/>
      <c r="G39" s="58">
        <f>SUM(G31:G38)</f>
        <v>0</v>
      </c>
      <c r="H39" s="60"/>
    </row>
    <row r="40" spans="1:15" ht="15.75" thickBot="1">
      <c r="A40" s="62" t="s">
        <v>61</v>
      </c>
      <c r="B40" s="63"/>
      <c r="C40" s="63"/>
      <c r="D40" s="64"/>
      <c r="E40" s="65"/>
      <c r="F40" s="66"/>
      <c r="G40" s="66">
        <f>G15+G19+G24+G29+G39</f>
        <v>0</v>
      </c>
      <c r="H40" s="61"/>
    </row>
  </sheetData>
  <mergeCells count="16">
    <mergeCell ref="A4:B4"/>
    <mergeCell ref="C4:H4"/>
    <mergeCell ref="A1:H1"/>
    <mergeCell ref="A2:B2"/>
    <mergeCell ref="C2:H2"/>
    <mergeCell ref="A3:B3"/>
    <mergeCell ref="C3:H3"/>
    <mergeCell ref="A20:H20"/>
    <mergeCell ref="A25:H25"/>
    <mergeCell ref="A30:H30"/>
    <mergeCell ref="A5:B5"/>
    <mergeCell ref="C5:H5"/>
    <mergeCell ref="A7:G7"/>
    <mergeCell ref="A9:H9"/>
    <mergeCell ref="A10:H10"/>
    <mergeCell ref="A16:H16"/>
  </mergeCells>
  <dataValidations count="2">
    <dataValidation type="list" allowBlank="1" showInputMessage="1" showErrorMessage="1" sqref="C21:C24 C17:C19 C11:C15 C31:C38 C26:C29" xr:uid="{193B4710-D2F1-4E3B-B73D-537047B82B95}">
      <formula1>#REF!</formula1>
    </dataValidation>
    <dataValidation type="list" allowBlank="1" showInputMessage="1" showErrorMessage="1" sqref="C4:C5" xr:uid="{840CBB0D-AFB5-47B9-8677-24139AE2B78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topLeftCell="A34" workbookViewId="0">
      <selection activeCell="F14" sqref="F14"/>
    </sheetView>
  </sheetViews>
  <sheetFormatPr defaultRowHeight="15"/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IKT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Katarína Jurkovičová</cp:lastModifiedBy>
  <cp:lastPrinted>2017-06-22T12:54:11Z</cp:lastPrinted>
  <dcterms:created xsi:type="dcterms:W3CDTF">2015-05-13T12:53:37Z</dcterms:created>
  <dcterms:modified xsi:type="dcterms:W3CDTF">2018-10-26T13:02:56Z</dcterms:modified>
</cp:coreProperties>
</file>